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81284\Desktop\"/>
    </mc:Choice>
  </mc:AlternateContent>
  <bookViews>
    <workbookView xWindow="0" yWindow="0" windowWidth="23040" windowHeight="9072"/>
  </bookViews>
  <sheets>
    <sheet name="Metadata" sheetId="16" r:id="rId1"/>
    <sheet name="Variable Description" sheetId="12" r:id="rId2"/>
    <sheet name="Substances that deplete the Ozo" sheetId="13" r:id="rId3"/>
    <sheet name="substances contributing to glob" sheetId="14" r:id="rId4"/>
    <sheet name="Controlled Substance Alternativ" sheetId="1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5" l="1"/>
  <c r="D24" i="15"/>
  <c r="E24" i="15"/>
  <c r="F24" i="15"/>
  <c r="G24" i="15"/>
  <c r="H24" i="15"/>
  <c r="I24" i="15"/>
  <c r="J24" i="15"/>
  <c r="K24" i="15"/>
  <c r="L24" i="15"/>
  <c r="M24" i="15"/>
  <c r="B24" i="15"/>
  <c r="C28" i="14"/>
  <c r="D28" i="14"/>
  <c r="E28" i="14"/>
  <c r="F28" i="14"/>
  <c r="G28" i="14"/>
  <c r="H28" i="14"/>
  <c r="I28" i="14"/>
  <c r="J28" i="14"/>
  <c r="K28" i="14"/>
  <c r="L28" i="14"/>
  <c r="M28" i="14"/>
  <c r="B28" i="14"/>
  <c r="M6" i="13"/>
  <c r="L6" i="13"/>
  <c r="K6" i="13"/>
  <c r="J6" i="13"/>
  <c r="I6" i="13"/>
  <c r="H6" i="13"/>
  <c r="G6" i="13"/>
  <c r="F6" i="13"/>
  <c r="E6" i="13"/>
  <c r="D6" i="13"/>
</calcChain>
</file>

<file path=xl/sharedStrings.xml><?xml version="1.0" encoding="utf-8"?>
<sst xmlns="http://schemas.openxmlformats.org/spreadsheetml/2006/main" count="96" uniqueCount="91">
  <si>
    <t>Access URL</t>
  </si>
  <si>
    <t>R-13T1</t>
  </si>
  <si>
    <t>Novec1230</t>
  </si>
  <si>
    <t>BLOWING AGEN(R-152a+DME)</t>
  </si>
  <si>
    <t>R-514a</t>
  </si>
  <si>
    <t>R-407f</t>
  </si>
  <si>
    <t>HFC‑134a</t>
  </si>
  <si>
    <t>HFC‑32</t>
  </si>
  <si>
    <t>HFC‑152a</t>
  </si>
  <si>
    <t>HFC‑245fa</t>
  </si>
  <si>
    <t>HFC‑227ea/FM200</t>
  </si>
  <si>
    <t>HFC‑227fa</t>
  </si>
  <si>
    <t>HFC-23</t>
  </si>
  <si>
    <t>HFC-236fa</t>
  </si>
  <si>
    <t>HFC-365mfc</t>
  </si>
  <si>
    <t>HFC-508b</t>
  </si>
  <si>
    <t>R‑404A</t>
  </si>
  <si>
    <t>R‑407C</t>
  </si>
  <si>
    <t>R‑410A</t>
  </si>
  <si>
    <t>R‑507A</t>
  </si>
  <si>
    <t>R-507c</t>
  </si>
  <si>
    <t>R-407a</t>
  </si>
  <si>
    <t>R-407e</t>
  </si>
  <si>
    <t>R-417a</t>
  </si>
  <si>
    <t>R-417c</t>
  </si>
  <si>
    <t>Mix R-134a</t>
  </si>
  <si>
    <t>HFO‑1234yf</t>
  </si>
  <si>
    <t>HFO‑1234ze</t>
  </si>
  <si>
    <t>HFO‑1233zd</t>
  </si>
  <si>
    <t>Dichloroethylene AC Flash</t>
  </si>
  <si>
    <t>HC‑290</t>
  </si>
  <si>
    <t>HC‑600a</t>
  </si>
  <si>
    <t>R‑717 Ammonia</t>
  </si>
  <si>
    <t>ECO22 (HC)</t>
  </si>
  <si>
    <t>ECO404 (HC)</t>
  </si>
  <si>
    <t>ECO 32 (HC)</t>
  </si>
  <si>
    <t>ECO134 (HC)</t>
  </si>
  <si>
    <t>PFC-218</t>
  </si>
  <si>
    <t>PFC-1102</t>
  </si>
  <si>
    <t>Butanes</t>
  </si>
  <si>
    <t>Nitrogen</t>
  </si>
  <si>
    <t>TRIFLUOROIODIMETHANE</t>
  </si>
  <si>
    <t>BLOWING AGEN(R-152a/DME/R-600a)</t>
  </si>
  <si>
    <t xml:space="preserve">R‑744 Carbon dioxide </t>
  </si>
  <si>
    <t>R-704 Helium</t>
  </si>
  <si>
    <t>mohammed.alhasani@ea.gov.om</t>
  </si>
  <si>
    <t>R-449a</t>
  </si>
  <si>
    <t>HCFC-22</t>
  </si>
  <si>
    <t>HCFC-123</t>
  </si>
  <si>
    <t>HCFC-141b contained in polyols</t>
  </si>
  <si>
    <t>HCFC-141b</t>
  </si>
  <si>
    <t>R-30</t>
  </si>
  <si>
    <t>R-448a</t>
  </si>
  <si>
    <t>R-452a</t>
  </si>
  <si>
    <t>Total</t>
  </si>
  <si>
    <t>Metadata</t>
  </si>
  <si>
    <t>Annual Reports Statistics</t>
  </si>
  <si>
    <t>Issue Date</t>
  </si>
  <si>
    <t>Brief Description</t>
  </si>
  <si>
    <t>Title</t>
  </si>
  <si>
    <t>Annual reports</t>
  </si>
  <si>
    <t>Topic</t>
  </si>
  <si>
    <t>Annual</t>
  </si>
  <si>
    <t>Contact Name</t>
  </si>
  <si>
    <t>Contact Number</t>
  </si>
  <si>
    <t>Contact email</t>
  </si>
  <si>
    <t>Ozone Layer Protection Section/Mohammed Mubarak Al-Hasani</t>
  </si>
  <si>
    <t>Statistics of Sultanate of Oman's Quantities of consumption of controlled substances under the Montreal Protocol on Substances that Deplete the Ozone Layer (2013-2024)</t>
  </si>
  <si>
    <t>Sultanate of Oman's Quantities of consumption of controlled substances under the Montreal Protocol on Substances that Deplete the Ozone Layer</t>
  </si>
  <si>
    <t>Alternatives (non-ozone depleting substances)</t>
  </si>
  <si>
    <t>Consumption of alternatives (non-ozone-depleting substances)</t>
  </si>
  <si>
    <t>NO.</t>
  </si>
  <si>
    <t>year</t>
  </si>
  <si>
    <t>Mandatory</t>
  </si>
  <si>
    <t>Variable Name</t>
  </si>
  <si>
    <t>Variable Description</t>
  </si>
  <si>
    <t>Type of Data</t>
  </si>
  <si>
    <t>Mandatory Level</t>
  </si>
  <si>
    <t>Text</t>
  </si>
  <si>
    <t>substance type(Ton)</t>
  </si>
  <si>
    <t>Data Set Title</t>
  </si>
  <si>
    <t>Next Date Release</t>
  </si>
  <si>
    <t>Data Source</t>
  </si>
  <si>
    <t>Durability</t>
  </si>
  <si>
    <t>Status</t>
  </si>
  <si>
    <t>Subtitle 2024</t>
  </si>
  <si>
    <t>File Type</t>
  </si>
  <si>
    <t>Link</t>
  </si>
  <si>
    <t>xls</t>
  </si>
  <si>
    <t xml:space="preserve">substance type (Ton) </t>
  </si>
  <si>
    <t>substance type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</si>
</sst>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u/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u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" fillId="0" borderId="0"/>
  </cellStyleXfs>
  <cellXfs count="41">
    <xf numFmtId="0" fontId="0" fillId="0" borderId="0" xfId="0"/>
    <xf numFmtId="0" fontId="2" fillId="0" borderId="2" xfId="0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3" xfId="0" applyBorder="1" applyAlignment="1">
      <alignment vertical="top"/>
    </xf>
    <xf numFmtId="0" fontId="0" fillId="4" borderId="3" xfId="0" applyFont="1" applyFill="1" applyBorder="1"/>
    <xf numFmtId="0" fontId="2" fillId="0" borderId="4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 readingOrder="2"/>
    </xf>
    <xf numFmtId="49" fontId="7" fillId="3" borderId="0" xfId="1" applyNumberFormat="1" applyFont="1" applyFill="1" applyBorder="1" applyAlignment="1">
      <alignment horizontal="left" readingOrder="1"/>
    </xf>
    <xf numFmtId="49" fontId="5" fillId="3" borderId="0" xfId="0" applyNumberFormat="1" applyFont="1" applyFill="1" applyBorder="1" applyAlignment="1">
      <alignment horizontal="left" readingOrder="1"/>
    </xf>
    <xf numFmtId="0" fontId="9" fillId="0" borderId="0" xfId="2" applyFont="1" applyFill="1" applyBorder="1" applyAlignment="1">
      <alignment horizontal="center" vertical="center"/>
    </xf>
    <xf numFmtId="0" fontId="1" fillId="0" borderId="0" xfId="3"/>
    <xf numFmtId="0" fontId="5" fillId="0" borderId="0" xfId="2" applyFont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left" vertical="center" wrapText="1"/>
    </xf>
    <xf numFmtId="0" fontId="5" fillId="2" borderId="1" xfId="2" applyFont="1" applyFill="1" applyBorder="1"/>
    <xf numFmtId="0" fontId="5" fillId="3" borderId="1" xfId="2" applyFont="1" applyFill="1" applyBorder="1"/>
    <xf numFmtId="0" fontId="6" fillId="3" borderId="1" xfId="1" applyFill="1" applyBorder="1" applyAlignment="1">
      <alignment horizontal="left" vertical="center"/>
    </xf>
    <xf numFmtId="0" fontId="5" fillId="3" borderId="1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0" fontId="5" fillId="2" borderId="1" xfId="2" applyFont="1" applyFill="1" applyBorder="1" applyAlignment="1">
      <alignment horizontal="left" vertical="center"/>
    </xf>
    <xf numFmtId="0" fontId="5" fillId="3" borderId="1" xfId="2" applyFont="1" applyFill="1" applyBorder="1"/>
    <xf numFmtId="0" fontId="2" fillId="0" borderId="2" xfId="0" applyFont="1" applyFill="1" applyBorder="1" applyAlignment="1">
      <alignment horizontal="left" vertical="center" wrapText="1" readingOrder="2"/>
    </xf>
    <xf numFmtId="0" fontId="4" fillId="0" borderId="5" xfId="0" applyFont="1" applyFill="1" applyBorder="1" applyAlignment="1">
      <alignment horizontal="left" vertical="center" wrapText="1" readingOrder="2"/>
    </xf>
  </cellXfs>
  <cellStyles count="4">
    <cellStyle name="Hyperlink" xfId="1" builtinId="8"/>
    <cellStyle name="Normal" xfId="0" builtinId="0"/>
    <cellStyle name="Normal 19" xfId="2"/>
    <cellStyle name="Normal 2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ohammed.alhasani@ea.gov.om" TargetMode="External"/><Relationship Id="rId1" Type="http://schemas.openxmlformats.org/officeDocument/2006/relationships/hyperlink" Target="mailto:eicd@ea.gov.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20" sqref="B20"/>
    </sheetView>
  </sheetViews>
  <sheetFormatPr defaultRowHeight="14.4" x14ac:dyDescent="0.3"/>
  <cols>
    <col min="1" max="1" width="22.109375" style="20" customWidth="1"/>
    <col min="2" max="2" width="50.88671875" style="20" customWidth="1"/>
    <col min="3" max="3" width="12.44140625" style="20" customWidth="1"/>
    <col min="4" max="16384" width="8.88671875" style="20"/>
  </cols>
  <sheetData>
    <row r="1" spans="1:4" ht="22.8" x14ac:dyDescent="0.3">
      <c r="A1" s="19" t="s">
        <v>55</v>
      </c>
      <c r="B1" s="19"/>
      <c r="C1" s="19"/>
      <c r="D1" s="19"/>
    </row>
    <row r="2" spans="1:4" ht="15.6" x14ac:dyDescent="0.3">
      <c r="A2" s="21"/>
      <c r="B2" s="21"/>
      <c r="C2" s="21"/>
      <c r="D2" s="21"/>
    </row>
    <row r="3" spans="1:4" ht="15.6" x14ac:dyDescent="0.3">
      <c r="A3" s="22" t="s">
        <v>80</v>
      </c>
      <c r="B3" s="23" t="s">
        <v>56</v>
      </c>
      <c r="C3" s="23"/>
      <c r="D3" s="23"/>
    </row>
    <row r="4" spans="1:4" ht="15.6" x14ac:dyDescent="0.3">
      <c r="A4" s="24" t="s">
        <v>57</v>
      </c>
      <c r="B4" s="25">
        <v>42948</v>
      </c>
      <c r="C4" s="26"/>
      <c r="D4" s="26"/>
    </row>
    <row r="5" spans="1:4" ht="15.6" x14ac:dyDescent="0.3">
      <c r="A5" s="22" t="s">
        <v>81</v>
      </c>
      <c r="B5" s="27">
        <v>46082</v>
      </c>
      <c r="C5" s="28"/>
      <c r="D5" s="28"/>
    </row>
    <row r="6" spans="1:4" ht="15" customHeight="1" x14ac:dyDescent="0.3">
      <c r="A6" s="29" t="s">
        <v>58</v>
      </c>
      <c r="B6" s="30" t="s">
        <v>67</v>
      </c>
      <c r="C6" s="30"/>
      <c r="D6" s="30"/>
    </row>
    <row r="7" spans="1:4" ht="15.6" x14ac:dyDescent="0.3">
      <c r="A7" s="22" t="s">
        <v>82</v>
      </c>
      <c r="B7" s="31" t="s">
        <v>60</v>
      </c>
      <c r="C7" s="31"/>
      <c r="D7" s="31"/>
    </row>
    <row r="8" spans="1:4" ht="15.6" x14ac:dyDescent="0.3">
      <c r="A8" s="24" t="s">
        <v>59</v>
      </c>
      <c r="B8" s="30" t="s">
        <v>68</v>
      </c>
      <c r="C8" s="30"/>
      <c r="D8" s="30"/>
    </row>
    <row r="9" spans="1:4" ht="15.6" x14ac:dyDescent="0.3">
      <c r="A9" s="22" t="s">
        <v>61</v>
      </c>
      <c r="B9" s="30" t="s">
        <v>68</v>
      </c>
      <c r="C9" s="30"/>
      <c r="D9" s="30"/>
    </row>
    <row r="10" spans="1:4" ht="15.6" x14ac:dyDescent="0.3">
      <c r="A10" s="24" t="s">
        <v>83</v>
      </c>
      <c r="B10" s="32" t="s">
        <v>62</v>
      </c>
      <c r="C10" s="32"/>
      <c r="D10" s="32"/>
    </row>
    <row r="11" spans="1:4" ht="15.6" x14ac:dyDescent="0.3">
      <c r="A11" s="22" t="s">
        <v>84</v>
      </c>
      <c r="B11" s="31"/>
      <c r="C11" s="31"/>
      <c r="D11" s="31"/>
    </row>
    <row r="12" spans="1:4" ht="15.6" x14ac:dyDescent="0.3">
      <c r="A12" s="24" t="s">
        <v>63</v>
      </c>
      <c r="B12" s="33" t="s">
        <v>66</v>
      </c>
      <c r="C12" s="34"/>
      <c r="D12" s="34"/>
    </row>
    <row r="13" spans="1:4" ht="15.6" x14ac:dyDescent="0.3">
      <c r="A13" s="22" t="s">
        <v>64</v>
      </c>
      <c r="B13" s="35">
        <v>24951289</v>
      </c>
      <c r="C13" s="35"/>
      <c r="D13" s="35"/>
    </row>
    <row r="14" spans="1:4" ht="15.6" x14ac:dyDescent="0.3">
      <c r="A14" s="24" t="s">
        <v>65</v>
      </c>
      <c r="B14" s="17" t="s">
        <v>45</v>
      </c>
      <c r="C14" s="18"/>
      <c r="D14" s="18"/>
    </row>
    <row r="15" spans="1:4" ht="15.6" x14ac:dyDescent="0.3">
      <c r="A15" s="36"/>
      <c r="B15" s="37" t="s">
        <v>85</v>
      </c>
      <c r="C15" s="37" t="s">
        <v>86</v>
      </c>
      <c r="D15" s="37" t="s">
        <v>87</v>
      </c>
    </row>
    <row r="16" spans="1:4" ht="15.6" x14ac:dyDescent="0.3">
      <c r="A16" s="22" t="s">
        <v>0</v>
      </c>
      <c r="B16" s="38"/>
      <c r="C16" s="38" t="s">
        <v>88</v>
      </c>
      <c r="D16" s="29"/>
    </row>
  </sheetData>
  <mergeCells count="12">
    <mergeCell ref="B9:D9"/>
    <mergeCell ref="B10:D10"/>
    <mergeCell ref="B11:D11"/>
    <mergeCell ref="B12:D12"/>
    <mergeCell ref="B13:D13"/>
    <mergeCell ref="B14:D14"/>
    <mergeCell ref="A1:D1"/>
    <mergeCell ref="B4:D4"/>
    <mergeCell ref="B5:D5"/>
    <mergeCell ref="B6:D6"/>
    <mergeCell ref="B7:D7"/>
    <mergeCell ref="B8:D8"/>
  </mergeCells>
  <hyperlinks>
    <hyperlink ref="B12" r:id="rId1" display="eicd@ea.gov.om"/>
    <hyperlink ref="B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2" sqref="C12"/>
    </sheetView>
  </sheetViews>
  <sheetFormatPr defaultRowHeight="14.4" x14ac:dyDescent="0.3"/>
  <cols>
    <col min="2" max="2" width="22.33203125" customWidth="1"/>
    <col min="3" max="3" width="62.109375" bestFit="1" customWidth="1"/>
    <col min="4" max="4" width="11.5546875" bestFit="1" customWidth="1"/>
    <col min="5" max="5" width="17.6640625" bestFit="1" customWidth="1"/>
  </cols>
  <sheetData>
    <row r="1" spans="1:5" ht="16.8" x14ac:dyDescent="0.4">
      <c r="A1" s="3" t="s">
        <v>71</v>
      </c>
      <c r="B1" s="3" t="s">
        <v>74</v>
      </c>
      <c r="C1" s="3" t="s">
        <v>75</v>
      </c>
      <c r="D1" s="3" t="s">
        <v>76</v>
      </c>
      <c r="E1" s="3" t="s">
        <v>77</v>
      </c>
    </row>
    <row r="2" spans="1:5" ht="16.8" x14ac:dyDescent="0.4">
      <c r="A2" s="4">
        <v>1</v>
      </c>
      <c r="B2" s="4" t="s">
        <v>79</v>
      </c>
      <c r="C2" s="4" t="s">
        <v>69</v>
      </c>
      <c r="D2" s="4" t="s">
        <v>78</v>
      </c>
      <c r="E2" s="4" t="s">
        <v>73</v>
      </c>
    </row>
    <row r="3" spans="1:5" ht="16.8" x14ac:dyDescent="0.4">
      <c r="A3" s="4">
        <v>2</v>
      </c>
      <c r="B3" s="4" t="s">
        <v>72</v>
      </c>
      <c r="C3" s="4" t="s">
        <v>70</v>
      </c>
      <c r="D3" s="4"/>
      <c r="E3" s="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3" zoomScaleNormal="83" workbookViewId="0">
      <selection activeCell="I34" sqref="I34"/>
    </sheetView>
  </sheetViews>
  <sheetFormatPr defaultRowHeight="14.4" x14ac:dyDescent="0.3"/>
  <cols>
    <col min="1" max="1" width="27.33203125" customWidth="1"/>
    <col min="4" max="4" width="10.21875" customWidth="1"/>
  </cols>
  <sheetData>
    <row r="1" spans="1:13" ht="32.4" customHeight="1" x14ac:dyDescent="0.3">
      <c r="A1" s="39" t="s">
        <v>90</v>
      </c>
      <c r="B1" s="7">
        <v>2013</v>
      </c>
      <c r="C1" s="7">
        <v>2014</v>
      </c>
      <c r="D1" s="7">
        <v>2015</v>
      </c>
      <c r="E1" s="7">
        <v>2016</v>
      </c>
      <c r="F1" s="7">
        <v>2017</v>
      </c>
      <c r="G1" s="7">
        <v>2018</v>
      </c>
      <c r="H1" s="7">
        <v>2019</v>
      </c>
      <c r="I1" s="7">
        <v>2020</v>
      </c>
      <c r="J1" s="7">
        <v>2021</v>
      </c>
      <c r="K1" s="7">
        <v>2022</v>
      </c>
      <c r="L1" s="9">
        <v>2023</v>
      </c>
      <c r="M1" s="9">
        <v>2024</v>
      </c>
    </row>
    <row r="2" spans="1:13" ht="16.8" x14ac:dyDescent="0.3">
      <c r="A2" s="8" t="s">
        <v>47</v>
      </c>
      <c r="B2" s="14"/>
      <c r="C2" s="14"/>
      <c r="D2" s="2">
        <v>364.9</v>
      </c>
      <c r="E2" s="2">
        <v>347.1</v>
      </c>
      <c r="F2" s="2">
        <v>316.89999999999998</v>
      </c>
      <c r="G2" s="2">
        <v>348.5</v>
      </c>
      <c r="H2" s="2">
        <v>325.01</v>
      </c>
      <c r="I2" s="2">
        <v>290.16300000000001</v>
      </c>
      <c r="J2" s="2">
        <v>269.93</v>
      </c>
      <c r="K2" s="2">
        <v>233.26</v>
      </c>
      <c r="L2" s="2">
        <v>212.733</v>
      </c>
      <c r="M2" s="2">
        <v>174.53299999999999</v>
      </c>
    </row>
    <row r="3" spans="1:13" ht="16.8" x14ac:dyDescent="0.3">
      <c r="A3" s="8" t="s">
        <v>50</v>
      </c>
      <c r="B3" s="14"/>
      <c r="C3" s="14"/>
      <c r="D3" s="2">
        <v>20.3</v>
      </c>
      <c r="E3" s="2">
        <v>9.1999999999999993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</row>
    <row r="4" spans="1:13" ht="16.8" x14ac:dyDescent="0.3">
      <c r="A4" s="8" t="s">
        <v>49</v>
      </c>
      <c r="B4" s="14"/>
      <c r="C4" s="14"/>
      <c r="D4" s="2">
        <v>41.9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ht="16.8" x14ac:dyDescent="0.3">
      <c r="A5" s="8" t="s">
        <v>48</v>
      </c>
      <c r="B5" s="14"/>
      <c r="C5" s="14"/>
      <c r="D5" s="2">
        <v>0</v>
      </c>
      <c r="E5" s="2">
        <v>0</v>
      </c>
      <c r="F5" s="2">
        <v>0</v>
      </c>
      <c r="G5" s="2">
        <v>0</v>
      </c>
      <c r="H5" s="2">
        <v>0.73</v>
      </c>
      <c r="I5" s="2">
        <v>0</v>
      </c>
      <c r="J5" s="2">
        <v>0</v>
      </c>
      <c r="K5" s="2">
        <v>0</v>
      </c>
      <c r="L5" s="2">
        <v>1</v>
      </c>
      <c r="M5" s="2">
        <v>1</v>
      </c>
    </row>
    <row r="6" spans="1:13" ht="16.8" x14ac:dyDescent="0.3">
      <c r="A6" s="40" t="s">
        <v>54</v>
      </c>
      <c r="B6" s="15"/>
      <c r="C6" s="15"/>
      <c r="D6" s="11">
        <f t="shared" ref="D6:L6" si="0">SUM(D2:D5)</f>
        <v>427.09999999999997</v>
      </c>
      <c r="E6" s="11">
        <f t="shared" si="0"/>
        <v>356.3</v>
      </c>
      <c r="F6" s="11">
        <f t="shared" si="0"/>
        <v>316.89999999999998</v>
      </c>
      <c r="G6" s="11">
        <f t="shared" si="0"/>
        <v>348.5</v>
      </c>
      <c r="H6" s="11">
        <f t="shared" si="0"/>
        <v>325.74</v>
      </c>
      <c r="I6" s="11">
        <f t="shared" si="0"/>
        <v>290.16300000000001</v>
      </c>
      <c r="J6" s="11">
        <f t="shared" si="0"/>
        <v>269.93</v>
      </c>
      <c r="K6" s="11">
        <f t="shared" si="0"/>
        <v>233.26</v>
      </c>
      <c r="L6" s="11">
        <f t="shared" si="0"/>
        <v>213.733</v>
      </c>
      <c r="M6" s="11">
        <f>SUM(M2:M5)</f>
        <v>175.53299999999999</v>
      </c>
    </row>
  </sheetData>
  <conditionalFormatting sqref="B2:M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8" sqref="A28"/>
    </sheetView>
  </sheetViews>
  <sheetFormatPr defaultRowHeight="14.4" x14ac:dyDescent="0.3"/>
  <cols>
    <col min="1" max="1" width="34" customWidth="1"/>
  </cols>
  <sheetData>
    <row r="1" spans="1:13" ht="36" customHeight="1" x14ac:dyDescent="0.3">
      <c r="A1" s="39" t="s">
        <v>89</v>
      </c>
      <c r="B1" s="7">
        <v>2013</v>
      </c>
      <c r="C1" s="7">
        <v>2014</v>
      </c>
      <c r="D1" s="7">
        <v>2015</v>
      </c>
      <c r="E1" s="7">
        <v>2016</v>
      </c>
      <c r="F1" s="7">
        <v>2017</v>
      </c>
      <c r="G1" s="7">
        <v>2018</v>
      </c>
      <c r="H1" s="7">
        <v>2019</v>
      </c>
      <c r="I1" s="7">
        <v>2020</v>
      </c>
      <c r="J1" s="7">
        <v>2021</v>
      </c>
      <c r="K1" s="7">
        <v>2022</v>
      </c>
      <c r="L1" s="9">
        <v>2023</v>
      </c>
      <c r="M1" s="9">
        <v>2024</v>
      </c>
    </row>
    <row r="2" spans="1:13" ht="16.8" x14ac:dyDescent="0.3">
      <c r="A2" s="5" t="s">
        <v>6</v>
      </c>
      <c r="B2" s="2">
        <v>662.2</v>
      </c>
      <c r="C2" s="2">
        <v>653.00429999999994</v>
      </c>
      <c r="D2" s="2">
        <v>370.46300000000002</v>
      </c>
      <c r="E2" s="2">
        <v>388.99</v>
      </c>
      <c r="F2" s="2">
        <v>639.28899999999999</v>
      </c>
      <c r="G2" s="2">
        <v>941.48500000000001</v>
      </c>
      <c r="H2" s="2">
        <v>708.68</v>
      </c>
      <c r="I2" s="2">
        <v>656.58399999999995</v>
      </c>
      <c r="J2" s="2">
        <v>1105.444</v>
      </c>
      <c r="K2" s="2">
        <v>702.95600000000002</v>
      </c>
      <c r="L2" s="2">
        <v>751.8359999999999</v>
      </c>
      <c r="M2" s="2">
        <v>661.31200000000001</v>
      </c>
    </row>
    <row r="3" spans="1:13" ht="16.8" x14ac:dyDescent="0.3">
      <c r="A3" s="5" t="s">
        <v>7</v>
      </c>
      <c r="B3" s="2">
        <v>0</v>
      </c>
      <c r="C3" s="2">
        <v>0</v>
      </c>
      <c r="D3" s="2">
        <v>0.45</v>
      </c>
      <c r="E3" s="2">
        <v>0</v>
      </c>
      <c r="F3" s="2">
        <v>0</v>
      </c>
      <c r="G3" s="2">
        <v>0</v>
      </c>
      <c r="H3" s="2">
        <v>0</v>
      </c>
      <c r="I3" s="2">
        <v>4.5</v>
      </c>
      <c r="J3" s="2">
        <v>0</v>
      </c>
      <c r="K3" s="2">
        <v>4.2750000000000004</v>
      </c>
      <c r="L3" s="2">
        <v>8.9250000000000007</v>
      </c>
      <c r="M3" s="2">
        <v>4.2750000000000004</v>
      </c>
    </row>
    <row r="4" spans="1:13" ht="16.8" x14ac:dyDescent="0.3">
      <c r="A4" s="5" t="s">
        <v>8</v>
      </c>
      <c r="B4" s="2">
        <v>0</v>
      </c>
      <c r="C4" s="2">
        <v>147.214</v>
      </c>
      <c r="D4" s="2">
        <v>328.7</v>
      </c>
      <c r="E4" s="2">
        <v>324.16000000000003</v>
      </c>
      <c r="F4" s="2">
        <v>260.10000000000002</v>
      </c>
      <c r="G4" s="2">
        <v>218.8</v>
      </c>
      <c r="H4" s="2">
        <v>105.9</v>
      </c>
      <c r="I4" s="2">
        <v>70</v>
      </c>
      <c r="J4" s="2">
        <v>19</v>
      </c>
      <c r="K4" s="2">
        <v>17.007000000000001</v>
      </c>
      <c r="L4" s="2">
        <v>22</v>
      </c>
      <c r="M4" s="2"/>
    </row>
    <row r="5" spans="1:13" ht="16.8" x14ac:dyDescent="0.3">
      <c r="A5" s="5" t="s">
        <v>9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0.46600000000000003</v>
      </c>
      <c r="L5" s="2">
        <v>0</v>
      </c>
      <c r="M5" s="2"/>
    </row>
    <row r="6" spans="1:13" ht="16.8" x14ac:dyDescent="0.3">
      <c r="A6" s="5" t="s">
        <v>10</v>
      </c>
      <c r="B6" s="2">
        <v>24.13</v>
      </c>
      <c r="C6" s="2">
        <v>16.414459999999998</v>
      </c>
      <c r="D6" s="2">
        <v>11.763999999999999</v>
      </c>
      <c r="E6" s="2">
        <v>2.85</v>
      </c>
      <c r="F6" s="2">
        <v>9.5519999999999996</v>
      </c>
      <c r="G6" s="2">
        <v>12.526</v>
      </c>
      <c r="H6" s="2">
        <v>11.429</v>
      </c>
      <c r="I6" s="2">
        <v>27.341000000000001</v>
      </c>
      <c r="J6" s="2">
        <v>12.407</v>
      </c>
      <c r="K6" s="2">
        <v>9.8510000000000009</v>
      </c>
      <c r="L6" s="2">
        <v>10.738000000000001</v>
      </c>
      <c r="M6" s="2">
        <v>5.37</v>
      </c>
    </row>
    <row r="7" spans="1:13" ht="16.8" x14ac:dyDescent="0.3">
      <c r="A7" s="5" t="s">
        <v>11</v>
      </c>
      <c r="B7" s="2">
        <v>0</v>
      </c>
      <c r="C7" s="2">
        <v>0</v>
      </c>
      <c r="D7" s="2">
        <v>4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/>
    </row>
    <row r="8" spans="1:13" ht="16.8" x14ac:dyDescent="0.3">
      <c r="A8" s="5" t="s">
        <v>12</v>
      </c>
      <c r="B8" s="2">
        <v>0</v>
      </c>
      <c r="C8" s="2">
        <v>0</v>
      </c>
      <c r="D8" s="2">
        <v>0</v>
      </c>
      <c r="E8" s="2">
        <v>0.43099999999999999</v>
      </c>
      <c r="F8" s="2">
        <v>0</v>
      </c>
      <c r="G8" s="2">
        <v>0</v>
      </c>
      <c r="H8" s="2">
        <v>0</v>
      </c>
      <c r="I8" s="2">
        <v>0.2</v>
      </c>
      <c r="J8" s="2">
        <v>0</v>
      </c>
      <c r="K8" s="2">
        <v>0</v>
      </c>
      <c r="L8" s="2">
        <v>0</v>
      </c>
      <c r="M8" s="2"/>
    </row>
    <row r="9" spans="1:13" ht="16.8" x14ac:dyDescent="0.3">
      <c r="A9" s="5" t="s">
        <v>13</v>
      </c>
      <c r="B9" s="2">
        <v>0</v>
      </c>
      <c r="C9" s="2">
        <v>0.18</v>
      </c>
      <c r="D9" s="2">
        <v>0.57599999999999996</v>
      </c>
      <c r="E9" s="2"/>
      <c r="F9" s="2">
        <v>0.27600000000000002</v>
      </c>
      <c r="G9" s="2">
        <v>0.432</v>
      </c>
      <c r="H9" s="2">
        <v>0.68600000000000005</v>
      </c>
      <c r="I9" s="2"/>
      <c r="J9" s="2">
        <v>0.44</v>
      </c>
      <c r="K9" s="2">
        <v>0.42</v>
      </c>
      <c r="L9" s="2">
        <v>0.21</v>
      </c>
      <c r="M9" s="2">
        <v>0.20399999999999999</v>
      </c>
    </row>
    <row r="10" spans="1:13" ht="16.8" x14ac:dyDescent="0.3">
      <c r="A10" s="5" t="s">
        <v>14</v>
      </c>
      <c r="B10" s="2">
        <v>0</v>
      </c>
      <c r="C10" s="2">
        <v>0</v>
      </c>
      <c r="D10" s="2">
        <v>0</v>
      </c>
      <c r="E10" s="2">
        <v>0</v>
      </c>
      <c r="F10" s="2">
        <v>17.600000000000001</v>
      </c>
      <c r="G10" s="2">
        <v>64.459999999999994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</row>
    <row r="11" spans="1:13" ht="16.8" x14ac:dyDescent="0.3">
      <c r="A11" s="5" t="s">
        <v>15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1.2E-2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/>
    </row>
    <row r="12" spans="1:13" ht="16.8" x14ac:dyDescent="0.3">
      <c r="A12" s="5" t="s">
        <v>16</v>
      </c>
      <c r="B12" s="2">
        <v>205.18</v>
      </c>
      <c r="C12" s="2">
        <v>62.003800000000005</v>
      </c>
      <c r="D12" s="2">
        <v>56.918999999999997</v>
      </c>
      <c r="E12" s="2">
        <v>52.27</v>
      </c>
      <c r="F12" s="2">
        <v>92.674000000000007</v>
      </c>
      <c r="G12" s="2">
        <v>123.79</v>
      </c>
      <c r="H12" s="2">
        <v>145.40700000000001</v>
      </c>
      <c r="I12" s="2">
        <v>92.936999999999998</v>
      </c>
      <c r="J12" s="2">
        <v>68.227000000000004</v>
      </c>
      <c r="K12" s="2">
        <v>129.55099999999999</v>
      </c>
      <c r="L12" s="2">
        <v>151.74600000000001</v>
      </c>
      <c r="M12" s="2">
        <v>166.756</v>
      </c>
    </row>
    <row r="13" spans="1:13" ht="16.8" x14ac:dyDescent="0.3">
      <c r="A13" s="5" t="s">
        <v>17</v>
      </c>
      <c r="B13" s="2">
        <v>0</v>
      </c>
      <c r="C13" s="2">
        <v>71.898499999999999</v>
      </c>
      <c r="D13" s="2">
        <v>9.5660000000000007</v>
      </c>
      <c r="E13" s="2">
        <v>12.79</v>
      </c>
      <c r="F13" s="2">
        <v>27.530999999999999</v>
      </c>
      <c r="G13" s="2">
        <v>64.064999999999998</v>
      </c>
      <c r="H13" s="2">
        <v>42.231999999999999</v>
      </c>
      <c r="I13" s="2">
        <v>27.177</v>
      </c>
      <c r="J13" s="2">
        <v>23.442</v>
      </c>
      <c r="K13" s="2">
        <v>36.509999999999991</v>
      </c>
      <c r="L13" s="2">
        <v>30.650000000000002</v>
      </c>
      <c r="M13" s="2">
        <v>34.893999999999998</v>
      </c>
    </row>
    <row r="14" spans="1:13" ht="16.8" x14ac:dyDescent="0.3">
      <c r="A14" s="5" t="s">
        <v>18</v>
      </c>
      <c r="B14" s="2">
        <v>17.63</v>
      </c>
      <c r="C14" s="2">
        <v>86.552499999999995</v>
      </c>
      <c r="D14" s="2">
        <v>45.182000000000002</v>
      </c>
      <c r="E14" s="2">
        <v>52.35</v>
      </c>
      <c r="F14" s="2">
        <v>72.147000000000006</v>
      </c>
      <c r="G14" s="2">
        <v>115.66800000000001</v>
      </c>
      <c r="H14" s="2">
        <v>126.619</v>
      </c>
      <c r="I14" s="2">
        <v>177.35400000000001</v>
      </c>
      <c r="J14" s="2">
        <v>115.82299999999999</v>
      </c>
      <c r="K14" s="2">
        <v>225.124</v>
      </c>
      <c r="L14" s="2">
        <v>251.25700000000001</v>
      </c>
      <c r="M14" s="2">
        <v>276.048</v>
      </c>
    </row>
    <row r="15" spans="1:13" ht="16.8" x14ac:dyDescent="0.3">
      <c r="A15" s="5" t="s">
        <v>19</v>
      </c>
      <c r="B15" s="2">
        <v>5.6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2.5819999999999999</v>
      </c>
    </row>
    <row r="16" spans="1:13" ht="16.8" x14ac:dyDescent="0.3">
      <c r="A16" s="5" t="s">
        <v>20</v>
      </c>
      <c r="B16" s="2">
        <v>0</v>
      </c>
      <c r="C16" s="2">
        <v>0</v>
      </c>
      <c r="D16" s="2">
        <v>0.28599999999999998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/>
    </row>
    <row r="17" spans="1:13" ht="16.8" x14ac:dyDescent="0.3">
      <c r="A17" s="5" t="s">
        <v>5</v>
      </c>
      <c r="B17" s="2">
        <v>0</v>
      </c>
      <c r="C17" s="2">
        <v>0</v>
      </c>
      <c r="D17" s="2">
        <v>0</v>
      </c>
      <c r="E17" s="2">
        <v>0</v>
      </c>
      <c r="F17" s="2">
        <v>0.51600000000000001</v>
      </c>
      <c r="G17" s="2">
        <v>0.75</v>
      </c>
      <c r="H17" s="2">
        <v>0.22500000000000001</v>
      </c>
      <c r="I17" s="2">
        <v>0.495</v>
      </c>
      <c r="J17" s="2">
        <v>0.33900000000000002</v>
      </c>
      <c r="K17" s="2">
        <v>4.4999999999999998E-2</v>
      </c>
      <c r="L17" s="2">
        <v>0.7</v>
      </c>
      <c r="M17" s="2">
        <v>0.73</v>
      </c>
    </row>
    <row r="18" spans="1:13" ht="16.8" x14ac:dyDescent="0.3">
      <c r="A18" s="5" t="s">
        <v>21</v>
      </c>
      <c r="B18" s="2">
        <v>0</v>
      </c>
      <c r="C18" s="2">
        <v>0</v>
      </c>
      <c r="D18" s="2">
        <v>2.7E-2</v>
      </c>
      <c r="E18" s="2">
        <v>0</v>
      </c>
      <c r="F18" s="2">
        <v>0</v>
      </c>
      <c r="G18" s="2">
        <v>0</v>
      </c>
      <c r="H18" s="2">
        <v>1.1299999999999999</v>
      </c>
      <c r="I18" s="2">
        <v>0</v>
      </c>
      <c r="J18" s="2">
        <v>0</v>
      </c>
      <c r="K18" s="2">
        <v>0</v>
      </c>
      <c r="L18" s="2">
        <v>2.2599999999999998</v>
      </c>
      <c r="M18" s="2"/>
    </row>
    <row r="19" spans="1:13" ht="16.8" x14ac:dyDescent="0.3">
      <c r="A19" s="5" t="s">
        <v>22</v>
      </c>
      <c r="B19" s="2">
        <v>15.98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</row>
    <row r="20" spans="1:13" ht="16.8" x14ac:dyDescent="0.3">
      <c r="A20" s="5" t="s">
        <v>23</v>
      </c>
      <c r="B20" s="2">
        <v>0</v>
      </c>
      <c r="C20" s="2">
        <v>0</v>
      </c>
      <c r="D20" s="2">
        <v>0</v>
      </c>
      <c r="E20" s="2">
        <v>0</v>
      </c>
      <c r="F20" s="2">
        <v>0.22600000000000001</v>
      </c>
      <c r="G20" s="2">
        <v>0</v>
      </c>
      <c r="H20" s="2">
        <v>0</v>
      </c>
      <c r="I20" s="2">
        <v>3.9550000000000001</v>
      </c>
      <c r="J20" s="2">
        <v>0</v>
      </c>
      <c r="K20" s="2">
        <v>0</v>
      </c>
      <c r="L20" s="2">
        <v>0</v>
      </c>
      <c r="M20" s="2"/>
    </row>
    <row r="21" spans="1:13" ht="16.8" x14ac:dyDescent="0.3">
      <c r="A21" s="5" t="s">
        <v>24</v>
      </c>
      <c r="B21" s="2">
        <v>209.5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</row>
    <row r="22" spans="1:13" ht="16.8" x14ac:dyDescent="0.3">
      <c r="A22" s="5" t="s">
        <v>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84.36</v>
      </c>
      <c r="I22" s="2">
        <v>82</v>
      </c>
      <c r="J22" s="2">
        <v>70</v>
      </c>
      <c r="K22" s="2">
        <v>0</v>
      </c>
      <c r="L22" s="2">
        <v>0</v>
      </c>
      <c r="M22" s="2"/>
    </row>
    <row r="23" spans="1:13" ht="16.8" x14ac:dyDescent="0.3">
      <c r="A23" s="5" t="s">
        <v>42</v>
      </c>
      <c r="B23" s="2">
        <v>0</v>
      </c>
      <c r="C23" s="2">
        <v>0</v>
      </c>
      <c r="D23" s="2">
        <v>0</v>
      </c>
      <c r="E23" s="2">
        <v>0</v>
      </c>
      <c r="F23" s="2">
        <v>26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</row>
    <row r="24" spans="1:13" ht="16.8" x14ac:dyDescent="0.3">
      <c r="A24" s="5" t="s">
        <v>25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4.835</v>
      </c>
      <c r="K24" s="2">
        <v>0</v>
      </c>
      <c r="L24" s="2">
        <v>0</v>
      </c>
      <c r="M24" s="2"/>
    </row>
    <row r="25" spans="1:13" ht="16.8" x14ac:dyDescent="0.3">
      <c r="A25" s="5" t="s">
        <v>52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2.0329999999999999</v>
      </c>
    </row>
    <row r="26" spans="1:13" ht="16.8" x14ac:dyDescent="0.3">
      <c r="A26" s="5" t="s">
        <v>46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1.4E-2</v>
      </c>
      <c r="M26" s="2"/>
    </row>
    <row r="27" spans="1:13" ht="16.8" x14ac:dyDescent="0.3">
      <c r="A27" s="13" t="s">
        <v>53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0.33900000000000002</v>
      </c>
    </row>
    <row r="28" spans="1:13" ht="16.8" x14ac:dyDescent="0.3">
      <c r="A28" s="40" t="s">
        <v>54</v>
      </c>
      <c r="B28" s="12">
        <f>SUM(B2:B27)</f>
        <v>1140.22</v>
      </c>
      <c r="C28" s="12">
        <f t="shared" ref="C28:M28" si="0">SUM(C2:C27)</f>
        <v>1037.2675599999998</v>
      </c>
      <c r="D28" s="12">
        <f t="shared" si="0"/>
        <v>827.93300000000011</v>
      </c>
      <c r="E28" s="12">
        <f t="shared" si="0"/>
        <v>833.84100000000012</v>
      </c>
      <c r="F28" s="12">
        <f t="shared" si="0"/>
        <v>1145.9110000000001</v>
      </c>
      <c r="G28" s="12">
        <f t="shared" si="0"/>
        <v>1541.9880000000003</v>
      </c>
      <c r="H28" s="12">
        <f t="shared" si="0"/>
        <v>1226.6679999999999</v>
      </c>
      <c r="I28" s="12">
        <f t="shared" si="0"/>
        <v>1142.5429999999999</v>
      </c>
      <c r="J28" s="12">
        <f t="shared" si="0"/>
        <v>1419.9570000000001</v>
      </c>
      <c r="K28" s="12">
        <f t="shared" si="0"/>
        <v>1126.2049999999999</v>
      </c>
      <c r="L28" s="12">
        <f t="shared" si="0"/>
        <v>1230.3359999999998</v>
      </c>
      <c r="M28" s="12">
        <f t="shared" si="0"/>
        <v>1154.5429999999999</v>
      </c>
    </row>
  </sheetData>
  <conditionalFormatting sqref="B2:D2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25" sqref="C25"/>
    </sheetView>
  </sheetViews>
  <sheetFormatPr defaultRowHeight="14.4" x14ac:dyDescent="0.3"/>
  <cols>
    <col min="1" max="1" width="27.6640625" customWidth="1"/>
  </cols>
  <sheetData>
    <row r="1" spans="1:13" ht="37.5" customHeight="1" x14ac:dyDescent="0.3">
      <c r="A1" s="1" t="s">
        <v>90</v>
      </c>
      <c r="B1" s="7">
        <v>2013</v>
      </c>
      <c r="C1" s="7">
        <v>2014</v>
      </c>
      <c r="D1" s="7">
        <v>2015</v>
      </c>
      <c r="E1" s="7">
        <v>2016</v>
      </c>
      <c r="F1" s="7">
        <v>2017</v>
      </c>
      <c r="G1" s="7">
        <v>2018</v>
      </c>
      <c r="H1" s="7">
        <v>2019</v>
      </c>
      <c r="I1" s="7">
        <v>2020</v>
      </c>
      <c r="J1" s="7">
        <v>2021</v>
      </c>
      <c r="K1" s="7">
        <v>2022</v>
      </c>
      <c r="L1" s="9">
        <v>2023</v>
      </c>
      <c r="M1" s="9">
        <v>2024</v>
      </c>
    </row>
    <row r="2" spans="1:13" ht="16.8" x14ac:dyDescent="0.3">
      <c r="A2" s="5" t="s">
        <v>26</v>
      </c>
      <c r="B2" s="2">
        <v>0</v>
      </c>
      <c r="C2" s="2">
        <v>1.35E-2</v>
      </c>
      <c r="D2" s="2">
        <v>8.9999999999999993E-3</v>
      </c>
      <c r="E2" s="2">
        <v>1.2999999999999999E-2</v>
      </c>
      <c r="F2" s="2">
        <v>0</v>
      </c>
      <c r="G2" s="2">
        <v>0</v>
      </c>
      <c r="H2" s="2">
        <v>0.29199999999999998</v>
      </c>
      <c r="I2" s="2">
        <v>0.28499999999999998</v>
      </c>
      <c r="J2" s="2">
        <v>8.9999999999999993E-3</v>
      </c>
      <c r="K2" s="2">
        <v>0</v>
      </c>
      <c r="L2" s="2">
        <v>6.7500000000000004E-2</v>
      </c>
      <c r="M2" s="2"/>
    </row>
    <row r="3" spans="1:13" ht="16.8" x14ac:dyDescent="0.3">
      <c r="A3" s="5" t="s">
        <v>27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3.6</v>
      </c>
      <c r="I3" s="2">
        <v>0</v>
      </c>
      <c r="J3" s="2">
        <v>0.88</v>
      </c>
      <c r="K3" s="2">
        <v>0.17</v>
      </c>
      <c r="L3" s="2">
        <v>0.60000000000000009</v>
      </c>
      <c r="M3" s="2"/>
    </row>
    <row r="4" spans="1:13" ht="16.8" x14ac:dyDescent="0.3">
      <c r="A4" s="5" t="s">
        <v>28</v>
      </c>
      <c r="B4" s="2">
        <v>0</v>
      </c>
      <c r="C4" s="2">
        <v>0</v>
      </c>
      <c r="D4" s="2">
        <v>14.4</v>
      </c>
      <c r="E4" s="2">
        <v>28.9</v>
      </c>
      <c r="F4" s="2">
        <v>3</v>
      </c>
      <c r="G4" s="2">
        <v>2.8</v>
      </c>
      <c r="H4" s="2">
        <v>0</v>
      </c>
      <c r="I4" s="2">
        <v>8.5500000000000007</v>
      </c>
      <c r="J4" s="2">
        <v>5.3209999999999997</v>
      </c>
      <c r="K4" s="2">
        <v>0.34</v>
      </c>
      <c r="L4" s="2">
        <v>0.48899999999999999</v>
      </c>
      <c r="M4" s="2"/>
    </row>
    <row r="5" spans="1:13" ht="16.8" x14ac:dyDescent="0.3">
      <c r="A5" s="5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5.29</v>
      </c>
      <c r="H5" s="2">
        <v>0.27200000000000002</v>
      </c>
      <c r="I5" s="2">
        <v>0</v>
      </c>
      <c r="J5" s="2">
        <v>2.048</v>
      </c>
      <c r="K5" s="2">
        <v>0.182</v>
      </c>
      <c r="L5" s="2">
        <v>0</v>
      </c>
      <c r="M5" s="2"/>
    </row>
    <row r="6" spans="1:13" ht="16.8" x14ac:dyDescent="0.3">
      <c r="A6" s="5" t="s">
        <v>29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6.8</v>
      </c>
      <c r="J6" s="2">
        <v>11</v>
      </c>
      <c r="K6" s="2">
        <v>0</v>
      </c>
      <c r="L6" s="2">
        <v>5</v>
      </c>
      <c r="M6" s="2"/>
    </row>
    <row r="7" spans="1:13" ht="16.8" x14ac:dyDescent="0.3">
      <c r="A7" s="5" t="s">
        <v>30</v>
      </c>
      <c r="B7" s="2">
        <v>0</v>
      </c>
      <c r="C7" s="2">
        <v>0</v>
      </c>
      <c r="D7" s="2">
        <v>0</v>
      </c>
      <c r="E7" s="2">
        <v>1.4E-2</v>
      </c>
      <c r="F7" s="2">
        <v>0</v>
      </c>
      <c r="G7" s="2">
        <v>0</v>
      </c>
      <c r="H7" s="2">
        <v>0</v>
      </c>
      <c r="I7" s="2">
        <v>1.375</v>
      </c>
      <c r="J7" s="2">
        <v>0</v>
      </c>
      <c r="K7" s="2">
        <v>0</v>
      </c>
      <c r="L7" s="2">
        <v>0.7</v>
      </c>
      <c r="M7" s="2"/>
    </row>
    <row r="8" spans="1:13" ht="16.8" x14ac:dyDescent="0.3">
      <c r="A8" s="5" t="s">
        <v>31</v>
      </c>
      <c r="B8" s="2">
        <v>0</v>
      </c>
      <c r="C8" s="2">
        <v>12.8</v>
      </c>
      <c r="D8" s="2">
        <v>12.01</v>
      </c>
      <c r="E8" s="2">
        <v>14.8</v>
      </c>
      <c r="F8" s="2">
        <v>4.3499999999999996</v>
      </c>
      <c r="G8" s="2">
        <v>0</v>
      </c>
      <c r="H8" s="2">
        <v>0</v>
      </c>
      <c r="I8" s="2">
        <v>2.7719999999999998</v>
      </c>
      <c r="J8" s="2">
        <v>3.0000000000000001E-3</v>
      </c>
      <c r="K8" s="2">
        <v>0.4148</v>
      </c>
      <c r="L8" s="2">
        <v>3.03</v>
      </c>
      <c r="M8" s="2"/>
    </row>
    <row r="9" spans="1:13" ht="16.8" x14ac:dyDescent="0.3">
      <c r="A9" s="5" t="s">
        <v>43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1.839</v>
      </c>
      <c r="J9" s="2">
        <v>0.16</v>
      </c>
      <c r="K9" s="2">
        <v>4.1999999999999997E-3</v>
      </c>
      <c r="L9" s="2">
        <v>7.7200000000000005E-2</v>
      </c>
      <c r="M9" s="2"/>
    </row>
    <row r="10" spans="1:13" ht="16.8" x14ac:dyDescent="0.3">
      <c r="A10" s="5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2.8</v>
      </c>
      <c r="I10" s="2">
        <v>12.15</v>
      </c>
      <c r="J10" s="2">
        <v>0.8</v>
      </c>
      <c r="K10" s="2">
        <v>0</v>
      </c>
      <c r="L10" s="2">
        <v>0</v>
      </c>
      <c r="M10" s="2"/>
    </row>
    <row r="11" spans="1:13" ht="16.8" x14ac:dyDescent="0.3">
      <c r="A11" s="6" t="s">
        <v>44</v>
      </c>
      <c r="B11" s="2">
        <v>0</v>
      </c>
      <c r="C11" s="2">
        <v>0</v>
      </c>
      <c r="D11" s="2">
        <v>5.0999999999999997E-2</v>
      </c>
      <c r="E11" s="2">
        <v>9.8000000000000004E-2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/>
    </row>
    <row r="12" spans="1:13" ht="16.8" x14ac:dyDescent="0.3">
      <c r="A12" s="6" t="s">
        <v>33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4.8540000000000001</v>
      </c>
      <c r="H12" s="2">
        <v>0</v>
      </c>
      <c r="I12" s="2">
        <v>0.51</v>
      </c>
      <c r="J12" s="2">
        <v>0</v>
      </c>
      <c r="K12" s="2">
        <v>0</v>
      </c>
      <c r="L12" s="2">
        <v>0</v>
      </c>
      <c r="M12" s="2"/>
    </row>
    <row r="13" spans="1:13" ht="16.8" x14ac:dyDescent="0.3">
      <c r="A13" s="6" t="s">
        <v>34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0.42199999999999999</v>
      </c>
      <c r="H13" s="2">
        <v>0</v>
      </c>
      <c r="I13" s="2">
        <v>0.16</v>
      </c>
      <c r="J13" s="2">
        <v>0</v>
      </c>
      <c r="K13" s="2">
        <v>0</v>
      </c>
      <c r="L13" s="2">
        <v>0</v>
      </c>
      <c r="M13" s="2"/>
    </row>
    <row r="14" spans="1:13" ht="16.8" x14ac:dyDescent="0.3">
      <c r="A14" s="6" t="s">
        <v>35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0.58699999999999997</v>
      </c>
      <c r="J14" s="2">
        <v>0</v>
      </c>
      <c r="K14" s="2">
        <v>0</v>
      </c>
      <c r="L14" s="2">
        <v>0</v>
      </c>
      <c r="M14" s="2"/>
    </row>
    <row r="15" spans="1:13" ht="16.8" x14ac:dyDescent="0.3">
      <c r="A15" s="6" t="s">
        <v>36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3.5419999999999998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/>
    </row>
    <row r="16" spans="1:13" ht="16.8" x14ac:dyDescent="0.3">
      <c r="A16" s="6" t="s">
        <v>51</v>
      </c>
      <c r="B16" s="2">
        <v>0</v>
      </c>
      <c r="C16" s="2">
        <v>6.3E-2</v>
      </c>
      <c r="D16" s="2">
        <v>21.9</v>
      </c>
      <c r="E16" s="2">
        <v>335.18</v>
      </c>
      <c r="F16" s="2">
        <v>0</v>
      </c>
      <c r="G16" s="2">
        <v>0</v>
      </c>
      <c r="H16" s="2">
        <v>5.9029999999999996</v>
      </c>
      <c r="I16" s="2">
        <v>0</v>
      </c>
      <c r="J16" s="2">
        <v>0</v>
      </c>
      <c r="K16" s="2">
        <v>0</v>
      </c>
      <c r="L16" s="2">
        <v>0</v>
      </c>
      <c r="M16" s="2"/>
    </row>
    <row r="17" spans="1:13" ht="16.8" x14ac:dyDescent="0.3">
      <c r="A17" s="6" t="s">
        <v>37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1E-3</v>
      </c>
      <c r="H17" s="2">
        <v>1E-3</v>
      </c>
      <c r="I17" s="2">
        <v>0</v>
      </c>
      <c r="J17" s="2">
        <v>0</v>
      </c>
      <c r="K17" s="2">
        <v>5.3499999999999997E-3</v>
      </c>
      <c r="L17" s="2">
        <v>1.25E-4</v>
      </c>
      <c r="M17" s="2">
        <v>4.0000000000000001E-3</v>
      </c>
    </row>
    <row r="18" spans="1:13" ht="16.8" x14ac:dyDescent="0.3">
      <c r="A18" s="6" t="s">
        <v>38</v>
      </c>
      <c r="B18" s="2">
        <v>0</v>
      </c>
      <c r="C18" s="2">
        <v>0</v>
      </c>
      <c r="D18" s="2">
        <v>0.14799999999999999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</row>
    <row r="19" spans="1:13" ht="16.8" x14ac:dyDescent="0.3">
      <c r="A19" s="6" t="s">
        <v>39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22.138999999999999</v>
      </c>
      <c r="J19" s="2">
        <v>0</v>
      </c>
      <c r="K19" s="2">
        <v>0</v>
      </c>
      <c r="L19" s="2">
        <v>0</v>
      </c>
      <c r="M19" s="2"/>
    </row>
    <row r="20" spans="1:13" ht="16.8" x14ac:dyDescent="0.3">
      <c r="A20" s="6" t="s">
        <v>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7.2910000000000004</v>
      </c>
      <c r="H20" s="2">
        <v>6.0140000000000002</v>
      </c>
      <c r="I20" s="2">
        <v>0.77100000000000002</v>
      </c>
      <c r="J20" s="2">
        <v>2.8929999999999998</v>
      </c>
      <c r="K20" s="2">
        <v>5.5015900000000002</v>
      </c>
      <c r="L20" s="2">
        <v>8.2519999999999989</v>
      </c>
      <c r="M20" s="2"/>
    </row>
    <row r="21" spans="1:13" ht="16.8" x14ac:dyDescent="0.3">
      <c r="A21" s="5" t="s">
        <v>40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0.2</v>
      </c>
      <c r="J21" s="2">
        <v>6.0000000000000001E-3</v>
      </c>
      <c r="K21" s="2">
        <v>0.14000000000000001</v>
      </c>
      <c r="L21" s="2">
        <v>0</v>
      </c>
      <c r="M21" s="2"/>
    </row>
    <row r="22" spans="1:13" ht="16.8" x14ac:dyDescent="0.3">
      <c r="A22" s="5" t="s">
        <v>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0.06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/>
    </row>
    <row r="23" spans="1:13" ht="16.8" x14ac:dyDescent="0.3">
      <c r="A23" s="5" t="s">
        <v>41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0.21</v>
      </c>
      <c r="J23" s="2">
        <v>0</v>
      </c>
      <c r="K23" s="2">
        <v>0</v>
      </c>
      <c r="L23" s="2">
        <v>0</v>
      </c>
      <c r="M23" s="2"/>
    </row>
    <row r="24" spans="1:13" ht="16.8" x14ac:dyDescent="0.3">
      <c r="A24" s="16" t="s">
        <v>54</v>
      </c>
      <c r="B24" s="11">
        <f>SUM(B2:B23)</f>
        <v>0</v>
      </c>
      <c r="C24" s="11">
        <f t="shared" ref="C24:M24" si="0">SUM(C2:C23)</f>
        <v>12.876500000000002</v>
      </c>
      <c r="D24" s="11">
        <f t="shared" si="0"/>
        <v>48.518000000000001</v>
      </c>
      <c r="E24" s="11">
        <f t="shared" si="0"/>
        <v>379.005</v>
      </c>
      <c r="F24" s="11">
        <f t="shared" si="0"/>
        <v>7.35</v>
      </c>
      <c r="G24" s="11">
        <f t="shared" si="0"/>
        <v>24.26</v>
      </c>
      <c r="H24" s="11">
        <f t="shared" si="0"/>
        <v>18.881999999999998</v>
      </c>
      <c r="I24" s="11">
        <f t="shared" si="0"/>
        <v>58.348000000000006</v>
      </c>
      <c r="J24" s="11">
        <f t="shared" si="0"/>
        <v>23.12</v>
      </c>
      <c r="K24" s="11">
        <f t="shared" si="0"/>
        <v>6.7579399999999996</v>
      </c>
      <c r="L24" s="11">
        <f t="shared" si="0"/>
        <v>18.215824999999999</v>
      </c>
      <c r="M24" s="11">
        <f t="shared" si="0"/>
        <v>4.0000000000000001E-3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Variable Description</vt:lpstr>
      <vt:lpstr>Substances that deplete the Ozo</vt:lpstr>
      <vt:lpstr>substances contributing to glob</vt:lpstr>
      <vt:lpstr>Controlled Substance Alternativ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Fatma Abdullah Al-Saadi</cp:lastModifiedBy>
  <dcterms:created xsi:type="dcterms:W3CDTF">2017-04-11T09:09:04Z</dcterms:created>
  <dcterms:modified xsi:type="dcterms:W3CDTF">2025-03-06T08:29:46Z</dcterms:modified>
</cp:coreProperties>
</file>